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arketing &amp; Events\M&amp;E Team\Marketing\M and C Projects\MC0081 Y1 Phonics Screening Checks\For blog tools\"/>
    </mc:Choice>
  </mc:AlternateContent>
  <bookViews>
    <workbookView xWindow="0" yWindow="0" windowWidth="20490" windowHeight="7755" activeTab="1"/>
  </bookViews>
  <sheets>
    <sheet name="Guidance" sheetId="2" r:id="rId1"/>
    <sheet name="Record sheet 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7" i="1" l="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6" i="1"/>
  <c r="D38" i="1" l="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D36" i="1"/>
  <c r="E36" i="1" s="1"/>
  <c r="F36" i="1" s="1"/>
  <c r="G36" i="1" s="1"/>
  <c r="H36" i="1" s="1"/>
  <c r="I36" i="1" s="1"/>
  <c r="J36" i="1" s="1"/>
  <c r="K36" i="1" s="1"/>
  <c r="L36" i="1" s="1"/>
  <c r="M36" i="1" s="1"/>
  <c r="N36" i="1" s="1"/>
  <c r="O36" i="1" s="1"/>
  <c r="P36" i="1" s="1"/>
  <c r="Q36" i="1" s="1"/>
  <c r="R36" i="1" s="1"/>
  <c r="S36" i="1" s="1"/>
  <c r="T36" i="1" s="1"/>
  <c r="U36" i="1" s="1"/>
  <c r="V36" i="1" s="1"/>
  <c r="W36" i="1" s="1"/>
  <c r="X36" i="1" s="1"/>
  <c r="Y36" i="1" s="1"/>
  <c r="Z36" i="1" s="1"/>
  <c r="AA36" i="1" s="1"/>
  <c r="AB36" i="1" s="1"/>
  <c r="AC36" i="1" s="1"/>
  <c r="AD36" i="1" s="1"/>
  <c r="AE36" i="1" s="1"/>
  <c r="AF36" i="1" s="1"/>
  <c r="AG36" i="1" s="1"/>
  <c r="AH36" i="1" s="1"/>
  <c r="AI36" i="1" s="1"/>
  <c r="AJ36" i="1" s="1"/>
  <c r="AK36" i="1" s="1"/>
  <c r="AL36" i="1" s="1"/>
  <c r="AM36" i="1" s="1"/>
  <c r="AN36" i="1" s="1"/>
  <c r="AO36" i="1" s="1"/>
  <c r="C36" i="1"/>
  <c r="H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G37" i="1"/>
  <c r="F37" i="1"/>
  <c r="E37" i="1"/>
  <c r="D37" i="1"/>
  <c r="C37" i="1"/>
  <c r="C38" i="1" s="1"/>
  <c r="B37" i="1"/>
  <c r="B38" i="1" s="1"/>
</calcChain>
</file>

<file path=xl/sharedStrings.xml><?xml version="1.0" encoding="utf-8"?>
<sst xmlns="http://schemas.openxmlformats.org/spreadsheetml/2006/main" count="163" uniqueCount="145">
  <si>
    <t>Phonic phase</t>
  </si>
  <si>
    <t>Name:</t>
  </si>
  <si>
    <t>Annie</t>
  </si>
  <si>
    <t>Bob</t>
  </si>
  <si>
    <t>Chloe</t>
  </si>
  <si>
    <t>Daisy</t>
  </si>
  <si>
    <t>Edward</t>
  </si>
  <si>
    <t>Felippe</t>
  </si>
  <si>
    <t>Gary</t>
  </si>
  <si>
    <t>Harry</t>
  </si>
  <si>
    <t>Ian</t>
  </si>
  <si>
    <t>Jackie</t>
  </si>
  <si>
    <t>Krystal</t>
  </si>
  <si>
    <t>Larry</t>
  </si>
  <si>
    <t xml:space="preserve">Enter 1: correct, 0: incorrect, blank: unanswered.  </t>
  </si>
  <si>
    <t>Target grapheme(s)</t>
  </si>
  <si>
    <t>Percentage correct</t>
  </si>
  <si>
    <t>Question number</t>
  </si>
  <si>
    <t>No. of children in class</t>
  </si>
  <si>
    <t>Score (responses correct)</t>
  </si>
  <si>
    <t>Step 2</t>
  </si>
  <si>
    <t>Step 1</t>
  </si>
  <si>
    <t xml:space="preserve">Fill in cohort names (in cells A6 to A35) and total number of chn in class in cell B36 (it will replicate across C36 onwards for you and for the percentage formula to work) </t>
  </si>
  <si>
    <t xml:space="preserve">When completing marksheet, enter 1: correct, 0: incorrect, blank: unanswered. </t>
  </si>
  <si>
    <t>Step 3</t>
  </si>
  <si>
    <t>Step 4</t>
  </si>
  <si>
    <t>The grid will tell you total number of chn who correctly decoded that word (eg B37), as well as percentage correct (eg B38).</t>
  </si>
  <si>
    <t>The grid will not tell you priority order - that row is left blank for you to complete if desired. Enter numbers 1-40 to indicate your teaching priorities.</t>
  </si>
  <si>
    <t xml:space="preserve">Step 5 </t>
  </si>
  <si>
    <t xml:space="preserve">NB </t>
  </si>
  <si>
    <t>Remember to keep the children's individual response sheets: if you have fully annotated with what their incorrect responses were, this is powerful data for feeding forward into teaching.</t>
  </si>
  <si>
    <t>Remember also to keep this document safe and secure, in order to be GDPR-compliant. You might want to password-protect it.</t>
  </si>
  <si>
    <t>Nelum</t>
  </si>
  <si>
    <t>Oscar</t>
  </si>
  <si>
    <t>Pierre</t>
  </si>
  <si>
    <t>Qubra</t>
  </si>
  <si>
    <t>Rashida</t>
  </si>
  <si>
    <t>Stevie</t>
  </si>
  <si>
    <t>Tilly</t>
  </si>
  <si>
    <t>Ursula</t>
  </si>
  <si>
    <t>Vera</t>
  </si>
  <si>
    <t>Wesley</t>
  </si>
  <si>
    <t>Xenon</t>
  </si>
  <si>
    <t>Yolande</t>
  </si>
  <si>
    <t>Zoltan</t>
  </si>
  <si>
    <t>Adam</t>
  </si>
  <si>
    <t>Mohammed</t>
  </si>
  <si>
    <t>Cate</t>
  </si>
  <si>
    <t>Delilah</t>
  </si>
  <si>
    <t>Key to re 'percentage correct' colours:</t>
  </si>
  <si>
    <t>80% or more correct</t>
  </si>
  <si>
    <t>60% - 79% correct</t>
  </si>
  <si>
    <t>less than 60% correct</t>
  </si>
  <si>
    <t xml:space="preserve">It is for the teacher (and Subject Leader) to decide how to use this information formatively - some target words, whilst being less than 60% correct, may not warrant much additional teaching time, </t>
  </si>
  <si>
    <t xml:space="preserve">whereas some higher-scoring target words may feature graphemes that are from simpler code and therefore (whilst already high-scoring) should be even more high-scoring. </t>
  </si>
  <si>
    <t>Feed forward the findings and trends into next steps for teaching, both for new Year 1 cohort and for gap-clsoing with this cohort in their Y2 year.</t>
  </si>
  <si>
    <t>Step 6</t>
  </si>
  <si>
    <t xml:space="preserve">Delete the fictitious names in column A (A6 - A35) and the fictitious scores in the rest of the table (B6 - AO35) </t>
  </si>
  <si>
    <r>
      <t>Priority order</t>
    </r>
    <r>
      <rPr>
        <sz val="7"/>
        <color theme="1"/>
        <rFont val="Calibri"/>
        <family val="2"/>
        <scheme val="minor"/>
      </rPr>
      <t xml:space="preserve"> </t>
    </r>
    <r>
      <rPr>
        <i/>
        <sz val="7"/>
        <color theme="1"/>
        <rFont val="Calibri"/>
        <family val="2"/>
        <scheme val="minor"/>
      </rPr>
      <t>(see guidance</t>
    </r>
    <r>
      <rPr>
        <sz val="7"/>
        <color theme="1"/>
        <rFont val="Calibri"/>
        <family val="2"/>
        <scheme val="minor"/>
      </rPr>
      <t>)</t>
    </r>
  </si>
  <si>
    <t>Classteacher's name: ___________________________________</t>
  </si>
  <si>
    <t>child's score</t>
  </si>
  <si>
    <t>sut</t>
  </si>
  <si>
    <t>yad</t>
  </si>
  <si>
    <t>dop</t>
  </si>
  <si>
    <t>uct</t>
  </si>
  <si>
    <t>meck</t>
  </si>
  <si>
    <t>shig</t>
  </si>
  <si>
    <t>joil</t>
  </si>
  <si>
    <t>chort</t>
  </si>
  <si>
    <t>blem</t>
  </si>
  <si>
    <t>drell</t>
  </si>
  <si>
    <t>fusp</t>
  </si>
  <si>
    <t>quisk</t>
  </si>
  <si>
    <t>shop</t>
  </si>
  <si>
    <t>yell</t>
  </si>
  <si>
    <t>peel</t>
  </si>
  <si>
    <t>check</t>
  </si>
  <si>
    <t>plug</t>
  </si>
  <si>
    <t>sweep</t>
  </si>
  <si>
    <t>soft</t>
  </si>
  <si>
    <t>yards</t>
  </si>
  <si>
    <t>vaw</t>
  </si>
  <si>
    <t>meast</t>
  </si>
  <si>
    <t>waib</t>
  </si>
  <si>
    <t>zome</t>
  </si>
  <si>
    <t>brend</t>
  </si>
  <si>
    <t>throst</t>
  </si>
  <si>
    <t>stret</t>
  </si>
  <si>
    <t>spraw</t>
  </si>
  <si>
    <t>few</t>
  </si>
  <si>
    <t>fried</t>
  </si>
  <si>
    <t>beak</t>
  </si>
  <si>
    <t>cute</t>
  </si>
  <si>
    <t>crust</t>
  </si>
  <si>
    <t>trails</t>
  </si>
  <si>
    <t>strip</t>
  </si>
  <si>
    <t>scraps</t>
  </si>
  <si>
    <t>label</t>
  </si>
  <si>
    <t>vanish</t>
  </si>
  <si>
    <t>blossom</t>
  </si>
  <si>
    <t>thankful</t>
  </si>
  <si>
    <t>5i</t>
  </si>
  <si>
    <t>cvc</t>
  </si>
  <si>
    <t>cvc, d</t>
  </si>
  <si>
    <t>3i</t>
  </si>
  <si>
    <t>cvc, d, p</t>
  </si>
  <si>
    <t>ct</t>
  </si>
  <si>
    <t>ck</t>
  </si>
  <si>
    <t>3ii</t>
  </si>
  <si>
    <t>j, oi</t>
  </si>
  <si>
    <t>3iii</t>
  </si>
  <si>
    <t>ch, or</t>
  </si>
  <si>
    <t>bl</t>
  </si>
  <si>
    <t>dr, ll</t>
  </si>
  <si>
    <t>sp</t>
  </si>
  <si>
    <t>qu, sk</t>
  </si>
  <si>
    <t>sh</t>
  </si>
  <si>
    <t>ll</t>
  </si>
  <si>
    <t>ch, ck</t>
  </si>
  <si>
    <t>pl</t>
  </si>
  <si>
    <t>ft</t>
  </si>
  <si>
    <t>ar, ds</t>
  </si>
  <si>
    <t>aw</t>
  </si>
  <si>
    <t>ea, st</t>
  </si>
  <si>
    <t>ai, b</t>
  </si>
  <si>
    <t>sw, ee, p</t>
  </si>
  <si>
    <t>p, ee</t>
  </si>
  <si>
    <t>sh, p</t>
  </si>
  <si>
    <t>z, o_e</t>
  </si>
  <si>
    <t>br, nd</t>
  </si>
  <si>
    <t>thr, st</t>
  </si>
  <si>
    <t>str</t>
  </si>
  <si>
    <t>spr,aw</t>
  </si>
  <si>
    <t>ew</t>
  </si>
  <si>
    <t>fr, ie, d</t>
  </si>
  <si>
    <t>b, ea</t>
  </si>
  <si>
    <t>u_e</t>
  </si>
  <si>
    <t>cr, st</t>
  </si>
  <si>
    <t>tr, ai, ls</t>
  </si>
  <si>
    <t>scr, ps</t>
  </si>
  <si>
    <t>a_e, b</t>
  </si>
  <si>
    <t>bl, ss</t>
  </si>
  <si>
    <t>5ii</t>
  </si>
  <si>
    <t>Guidance for the HfL Y1 Phonics Screening Check Analysis Tool, 2019:</t>
  </si>
  <si>
    <t>th, nk,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</si>
</sst>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8"/>
      <name val="Arial"/>
      <family val="2"/>
    </font>
    <font>
      <sz val="9"/>
      <color theme="1"/>
      <name val="Calibri"/>
      <family val="2"/>
      <scheme val="minor"/>
    </font>
    <font>
      <sz val="9"/>
      <name val="Arial"/>
      <family val="2"/>
    </font>
    <font>
      <b/>
      <u/>
      <sz val="14"/>
      <color theme="1"/>
      <name val="Calibri"/>
      <family val="2"/>
      <scheme val="minor"/>
    </font>
    <font>
      <sz val="7"/>
      <color theme="1"/>
      <name val="Calibri"/>
      <family val="2"/>
      <scheme val="minor"/>
    </font>
    <font>
      <i/>
      <sz val="7"/>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1">
    <xf numFmtId="0" fontId="0" fillId="0" borderId="0"/>
  </cellStyleXfs>
  <cellXfs count="51">
    <xf numFmtId="0" fontId="0" fillId="0" borderId="0" xfId="0"/>
    <xf numFmtId="0" fontId="0" fillId="0" borderId="0" xfId="0" applyAlignment="1">
      <alignment vertical="center" textRotation="90"/>
    </xf>
    <xf numFmtId="0" fontId="0" fillId="0" borderId="1" xfId="0" applyBorder="1" applyAlignment="1">
      <alignment vertical="center" textRotation="90"/>
    </xf>
    <xf numFmtId="0" fontId="0" fillId="0" borderId="1" xfId="0" applyBorder="1" applyAlignment="1">
      <alignment textRotation="90"/>
    </xf>
    <xf numFmtId="0" fontId="3" fillId="2" borderId="2" xfId="0" applyFont="1" applyFill="1" applyBorder="1"/>
    <xf numFmtId="0" fontId="4" fillId="2" borderId="3" xfId="0" applyFont="1" applyFill="1" applyBorder="1" applyAlignment="1" applyProtection="1">
      <alignment horizontal="center"/>
      <protection hidden="1"/>
    </xf>
    <xf numFmtId="0" fontId="2" fillId="2" borderId="3" xfId="0" applyFont="1" applyFill="1" applyBorder="1" applyAlignment="1" applyProtection="1">
      <alignment horizontal="center"/>
      <protection hidden="1"/>
    </xf>
    <xf numFmtId="0" fontId="2" fillId="2" borderId="4" xfId="0" applyFont="1" applyFill="1" applyBorder="1" applyAlignment="1" applyProtection="1">
      <alignment horizontal="center"/>
      <protection hidden="1"/>
    </xf>
    <xf numFmtId="0" fontId="3" fillId="0" borderId="5" xfId="0" applyFont="1" applyBorder="1"/>
    <xf numFmtId="0" fontId="3" fillId="0" borderId="5" xfId="0" applyFont="1" applyBorder="1" applyAlignment="1">
      <alignment horizontal="center" vertical="center"/>
    </xf>
    <xf numFmtId="0" fontId="0" fillId="0" borderId="6" xfId="0" applyBorder="1" applyAlignment="1">
      <alignment vertical="center" textRotation="90"/>
    </xf>
    <xf numFmtId="0" fontId="0" fillId="0" borderId="6" xfId="0" applyBorder="1" applyAlignment="1">
      <alignment textRotation="90"/>
    </xf>
    <xf numFmtId="0" fontId="0" fillId="0" borderId="9" xfId="0" applyBorder="1"/>
    <xf numFmtId="0" fontId="0" fillId="0" borderId="0" xfId="0" applyBorder="1"/>
    <xf numFmtId="0" fontId="0" fillId="0" borderId="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5" xfId="0" applyFont="1" applyBorder="1" applyAlignment="1">
      <alignment horizontal="right" vertical="center"/>
    </xf>
    <xf numFmtId="0" fontId="1" fillId="0" borderId="12" xfId="0" applyFont="1" applyBorder="1" applyAlignment="1">
      <alignment horizontal="center"/>
    </xf>
    <xf numFmtId="0" fontId="0" fillId="0" borderId="13" xfId="0" applyBorder="1"/>
    <xf numFmtId="0" fontId="0" fillId="0" borderId="14" xfId="0" applyBorder="1"/>
    <xf numFmtId="0" fontId="0" fillId="0" borderId="15" xfId="0" applyBorder="1"/>
    <xf numFmtId="0" fontId="0" fillId="0" borderId="3" xfId="0" applyBorder="1" applyAlignment="1">
      <alignment horizontal="center"/>
    </xf>
    <xf numFmtId="0" fontId="0" fillId="0" borderId="4"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11" xfId="0" applyBorder="1"/>
    <xf numFmtId="0" fontId="0" fillId="0" borderId="10" xfId="0" applyBorder="1"/>
    <xf numFmtId="0" fontId="0" fillId="0" borderId="16" xfId="0" applyBorder="1"/>
    <xf numFmtId="0" fontId="0" fillId="0" borderId="27" xfId="0" applyBorder="1"/>
    <xf numFmtId="0" fontId="0" fillId="0" borderId="17" xfId="0" applyBorder="1"/>
    <xf numFmtId="0" fontId="0" fillId="0" borderId="28" xfId="0" applyBorder="1"/>
    <xf numFmtId="0" fontId="0" fillId="3" borderId="20" xfId="0" applyFill="1" applyBorder="1" applyAlignment="1">
      <alignment horizontal="center"/>
    </xf>
    <xf numFmtId="0" fontId="0" fillId="3" borderId="19" xfId="0" applyFill="1" applyBorder="1" applyAlignment="1">
      <alignment horizontal="center"/>
    </xf>
    <xf numFmtId="0" fontId="1" fillId="0" borderId="0" xfId="0" applyFont="1"/>
    <xf numFmtId="0" fontId="5" fillId="0" borderId="0" xfId="0" applyFont="1"/>
    <xf numFmtId="9" fontId="6" fillId="0" borderId="26" xfId="0" applyNumberFormat="1" applyFont="1" applyBorder="1" applyAlignment="1">
      <alignment horizontal="center"/>
    </xf>
    <xf numFmtId="0" fontId="0" fillId="4" borderId="0" xfId="0" applyFill="1"/>
    <xf numFmtId="0" fontId="0" fillId="5" borderId="0" xfId="0" applyFill="1"/>
    <xf numFmtId="0" fontId="0" fillId="6" borderId="0" xfId="0" applyFill="1"/>
    <xf numFmtId="9" fontId="6" fillId="0" borderId="3" xfId="0" applyNumberFormat="1" applyFont="1" applyBorder="1" applyAlignment="1">
      <alignment horizontal="center"/>
    </xf>
    <xf numFmtId="9" fontId="6" fillId="0" borderId="4" xfId="0" applyNumberFormat="1" applyFont="1" applyBorder="1" applyAlignment="1">
      <alignment horizontal="center"/>
    </xf>
    <xf numFmtId="0" fontId="2" fillId="3" borderId="0" xfId="0" applyFont="1" applyFill="1" applyBorder="1" applyAlignment="1" applyProtection="1">
      <alignment horizontal="center"/>
      <protection hidden="1"/>
    </xf>
    <xf numFmtId="0" fontId="0" fillId="0" borderId="29" xfId="0" applyBorder="1"/>
    <xf numFmtId="0" fontId="0" fillId="0" borderId="11" xfId="0" applyFill="1" applyBorder="1" applyAlignment="1">
      <alignment textRotation="90"/>
    </xf>
  </cellXfs>
  <cellStyles count="1">
    <cellStyle name="Normal" xfId="0" builtinId="0"/>
  </cellStyles>
  <dxfs count="5">
    <dxf>
      <font>
        <color auto="1"/>
      </font>
      <fill>
        <patternFill>
          <bgColor theme="7" tint="0.59996337778862885"/>
        </patternFill>
      </fill>
    </dxf>
    <dxf>
      <fill>
        <patternFill>
          <bgColor theme="5" tint="0.59996337778862885"/>
        </patternFill>
      </fill>
    </dxf>
    <dxf>
      <font>
        <color auto="1"/>
      </font>
      <fill>
        <patternFill>
          <bgColor theme="9" tint="0.59996337778862885"/>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topLeftCell="A37" zoomScale="60" zoomScaleNormal="70" zoomScalePageLayoutView="60" workbookViewId="0">
      <selection activeCell="G34" sqref="G34"/>
    </sheetView>
  </sheetViews>
  <sheetFormatPr defaultRowHeight="15" x14ac:dyDescent="0.25"/>
  <cols>
    <col min="1" max="1" width="13.5703125" customWidth="1"/>
  </cols>
  <sheetData>
    <row r="1" spans="1:10" ht="18.75" x14ac:dyDescent="0.3">
      <c r="A1" s="41" t="s">
        <v>143</v>
      </c>
      <c r="J1" t="s">
        <v>59</v>
      </c>
    </row>
    <row r="3" spans="1:10" x14ac:dyDescent="0.25">
      <c r="A3" t="s">
        <v>21</v>
      </c>
      <c r="B3" t="s">
        <v>57</v>
      </c>
    </row>
    <row r="4" spans="1:10" x14ac:dyDescent="0.25">
      <c r="A4" t="s">
        <v>20</v>
      </c>
      <c r="B4" t="s">
        <v>22</v>
      </c>
    </row>
    <row r="5" spans="1:10" x14ac:dyDescent="0.25">
      <c r="A5" t="s">
        <v>24</v>
      </c>
      <c r="B5" t="s">
        <v>23</v>
      </c>
    </row>
    <row r="6" spans="1:10" x14ac:dyDescent="0.25">
      <c r="A6" t="s">
        <v>25</v>
      </c>
      <c r="B6" t="s">
        <v>26</v>
      </c>
    </row>
    <row r="7" spans="1:10" x14ac:dyDescent="0.25">
      <c r="A7" t="s">
        <v>28</v>
      </c>
      <c r="B7" t="s">
        <v>27</v>
      </c>
    </row>
    <row r="8" spans="1:10" x14ac:dyDescent="0.25">
      <c r="A8" t="s">
        <v>56</v>
      </c>
      <c r="B8" t="s">
        <v>55</v>
      </c>
    </row>
    <row r="11" spans="1:10" x14ac:dyDescent="0.25">
      <c r="A11" s="40" t="s">
        <v>29</v>
      </c>
      <c r="B11" t="s">
        <v>30</v>
      </c>
    </row>
    <row r="12" spans="1:10" x14ac:dyDescent="0.25">
      <c r="B12" t="s">
        <v>31</v>
      </c>
    </row>
    <row r="15" spans="1:10" x14ac:dyDescent="0.25">
      <c r="A15" s="40" t="s">
        <v>49</v>
      </c>
      <c r="B15" s="40"/>
      <c r="C15" s="40"/>
      <c r="D15" s="40"/>
    </row>
    <row r="16" spans="1:10" x14ac:dyDescent="0.25">
      <c r="A16" s="45" t="s">
        <v>50</v>
      </c>
      <c r="B16" s="45"/>
    </row>
    <row r="17" spans="1:2" x14ac:dyDescent="0.25">
      <c r="A17" s="44" t="s">
        <v>51</v>
      </c>
      <c r="B17" s="44"/>
    </row>
    <row r="18" spans="1:2" x14ac:dyDescent="0.25">
      <c r="A18" s="43" t="s">
        <v>52</v>
      </c>
      <c r="B18" s="43"/>
    </row>
    <row r="19" spans="1:2" x14ac:dyDescent="0.25">
      <c r="A19" t="s">
        <v>53</v>
      </c>
    </row>
    <row r="20" spans="1:2" x14ac:dyDescent="0.25">
      <c r="A20" t="s">
        <v>54</v>
      </c>
    </row>
  </sheetData>
  <pageMargins left="0.7" right="0.7" top="0.75" bottom="0.75" header="0.3" footer="0.3"/>
  <pageSetup paperSize="9" orientation="portrait" r:id="rId1"/>
  <headerFooter>
    <oddHeader>&amp;CPhonics Screening Check Analysis 2019</oddHeader>
    <oddFooter>&amp;C© Herts for Learning Ltd - 2018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
  <sheetViews>
    <sheetView tabSelected="1" view="pageLayout" zoomScale="84" zoomScaleNormal="100" zoomScalePageLayoutView="84" workbookViewId="0">
      <selection activeCell="R43" sqref="R43"/>
    </sheetView>
  </sheetViews>
  <sheetFormatPr defaultRowHeight="15" x14ac:dyDescent="0.25"/>
  <cols>
    <col min="1" max="1" width="23.28515625" customWidth="1"/>
    <col min="2" max="2" width="4.5703125" customWidth="1"/>
    <col min="3" max="3" width="3.5703125" customWidth="1"/>
    <col min="4" max="4" width="4.28515625" customWidth="1"/>
    <col min="5" max="6" width="3.28515625" customWidth="1"/>
    <col min="7" max="8" width="3.42578125" customWidth="1"/>
    <col min="9" max="9" width="3.140625" customWidth="1"/>
    <col min="10" max="11" width="3.28515625" customWidth="1"/>
    <col min="12" max="12" width="3.7109375" customWidth="1"/>
    <col min="13" max="13" width="3.5703125" customWidth="1"/>
    <col min="14" max="16" width="3.28515625" customWidth="1"/>
    <col min="17" max="17" width="3.140625" customWidth="1"/>
    <col min="18" max="18" width="3.28515625" customWidth="1"/>
    <col min="19" max="19" width="3.140625" customWidth="1"/>
    <col min="20" max="20" width="3.42578125" customWidth="1"/>
    <col min="21" max="22" width="3.85546875" customWidth="1"/>
    <col min="23" max="24" width="3.7109375" customWidth="1"/>
    <col min="25" max="25" width="3.42578125" customWidth="1"/>
    <col min="26" max="26" width="3.85546875" customWidth="1"/>
    <col min="27" max="27" width="4" customWidth="1"/>
    <col min="28" max="28" width="3.7109375" customWidth="1"/>
    <col min="29" max="29" width="3.85546875" customWidth="1"/>
    <col min="30" max="30" width="4" customWidth="1"/>
    <col min="31" max="31" width="3.7109375" customWidth="1"/>
    <col min="32" max="32" width="4" customWidth="1"/>
    <col min="33" max="33" width="3.85546875" customWidth="1"/>
    <col min="34" max="34" width="4.140625" customWidth="1"/>
    <col min="35" max="35" width="3.7109375" customWidth="1"/>
    <col min="36" max="37" width="4" customWidth="1"/>
    <col min="38" max="38" width="3.85546875" customWidth="1"/>
    <col min="39" max="40" width="4" customWidth="1"/>
    <col min="41" max="41" width="3.7109375" customWidth="1"/>
    <col min="42" max="42" width="4.5703125" customWidth="1"/>
  </cols>
  <sheetData>
    <row r="1" spans="1:43" x14ac:dyDescent="0.25">
      <c r="A1" s="4" t="s">
        <v>17</v>
      </c>
      <c r="B1" s="5">
        <v>1</v>
      </c>
      <c r="C1" s="6">
        <v>2</v>
      </c>
      <c r="D1" s="6">
        <v>3</v>
      </c>
      <c r="E1" s="6">
        <v>4</v>
      </c>
      <c r="F1" s="6">
        <v>5</v>
      </c>
      <c r="G1" s="6">
        <v>6</v>
      </c>
      <c r="H1" s="6">
        <v>7</v>
      </c>
      <c r="I1" s="6">
        <v>8</v>
      </c>
      <c r="J1" s="6">
        <v>9</v>
      </c>
      <c r="K1" s="6">
        <v>10</v>
      </c>
      <c r="L1" s="6">
        <v>11</v>
      </c>
      <c r="M1" s="6">
        <v>12</v>
      </c>
      <c r="N1" s="6">
        <v>13</v>
      </c>
      <c r="O1" s="6">
        <v>14</v>
      </c>
      <c r="P1" s="6">
        <v>15</v>
      </c>
      <c r="Q1" s="6">
        <v>16</v>
      </c>
      <c r="R1" s="6">
        <v>17</v>
      </c>
      <c r="S1" s="6">
        <v>18</v>
      </c>
      <c r="T1" s="6">
        <v>19</v>
      </c>
      <c r="U1" s="6">
        <v>20</v>
      </c>
      <c r="V1" s="6">
        <v>21</v>
      </c>
      <c r="W1" s="6">
        <v>22</v>
      </c>
      <c r="X1" s="6">
        <v>23</v>
      </c>
      <c r="Y1" s="6">
        <v>24</v>
      </c>
      <c r="Z1" s="6">
        <v>25</v>
      </c>
      <c r="AA1" s="6">
        <v>26</v>
      </c>
      <c r="AB1" s="6">
        <v>27</v>
      </c>
      <c r="AC1" s="6">
        <v>28</v>
      </c>
      <c r="AD1" s="6">
        <v>29</v>
      </c>
      <c r="AE1" s="6">
        <v>30</v>
      </c>
      <c r="AF1" s="6">
        <v>31</v>
      </c>
      <c r="AG1" s="6">
        <v>32</v>
      </c>
      <c r="AH1" s="6">
        <v>33</v>
      </c>
      <c r="AI1" s="6">
        <v>34</v>
      </c>
      <c r="AJ1" s="6">
        <v>35</v>
      </c>
      <c r="AK1" s="6">
        <v>36</v>
      </c>
      <c r="AL1" s="6">
        <v>37</v>
      </c>
      <c r="AM1" s="6">
        <v>38</v>
      </c>
      <c r="AN1" s="6">
        <v>39</v>
      </c>
      <c r="AO1" s="7">
        <v>40</v>
      </c>
      <c r="AP1" s="48"/>
      <c r="AQ1" s="13"/>
    </row>
    <row r="2" spans="1:43" ht="63.75" customHeight="1" x14ac:dyDescent="0.25">
      <c r="A2" s="9" t="s">
        <v>14</v>
      </c>
      <c r="B2" s="2" t="s">
        <v>61</v>
      </c>
      <c r="C2" s="2" t="s">
        <v>62</v>
      </c>
      <c r="D2" s="2" t="s">
        <v>63</v>
      </c>
      <c r="E2" s="2" t="s">
        <v>64</v>
      </c>
      <c r="F2" s="2" t="s">
        <v>65</v>
      </c>
      <c r="G2" s="2" t="s">
        <v>66</v>
      </c>
      <c r="H2" s="2" t="s">
        <v>67</v>
      </c>
      <c r="I2" s="2" t="s">
        <v>68</v>
      </c>
      <c r="J2" s="2" t="s">
        <v>69</v>
      </c>
      <c r="K2" s="2" t="s">
        <v>70</v>
      </c>
      <c r="L2" s="2" t="s">
        <v>71</v>
      </c>
      <c r="M2" s="2" t="s">
        <v>72</v>
      </c>
      <c r="N2" s="2" t="s">
        <v>73</v>
      </c>
      <c r="O2" s="2" t="s">
        <v>74</v>
      </c>
      <c r="P2" s="2" t="s">
        <v>75</v>
      </c>
      <c r="Q2" s="2" t="s">
        <v>76</v>
      </c>
      <c r="R2" s="2" t="s">
        <v>77</v>
      </c>
      <c r="S2" s="2" t="s">
        <v>78</v>
      </c>
      <c r="T2" s="2" t="s">
        <v>79</v>
      </c>
      <c r="U2" s="2" t="s">
        <v>80</v>
      </c>
      <c r="V2" s="2" t="s">
        <v>81</v>
      </c>
      <c r="W2" s="2" t="s">
        <v>82</v>
      </c>
      <c r="X2" s="2" t="s">
        <v>83</v>
      </c>
      <c r="Y2" s="2" t="s">
        <v>84</v>
      </c>
      <c r="Z2" s="2" t="s">
        <v>85</v>
      </c>
      <c r="AA2" s="2" t="s">
        <v>86</v>
      </c>
      <c r="AB2" s="2" t="s">
        <v>87</v>
      </c>
      <c r="AC2" s="2" t="s">
        <v>88</v>
      </c>
      <c r="AD2" s="2" t="s">
        <v>89</v>
      </c>
      <c r="AE2" s="2" t="s">
        <v>90</v>
      </c>
      <c r="AF2" s="2" t="s">
        <v>91</v>
      </c>
      <c r="AG2" s="2" t="s">
        <v>92</v>
      </c>
      <c r="AH2" s="2" t="s">
        <v>93</v>
      </c>
      <c r="AI2" s="2" t="s">
        <v>94</v>
      </c>
      <c r="AJ2" s="2" t="s">
        <v>95</v>
      </c>
      <c r="AK2" s="2" t="s">
        <v>96</v>
      </c>
      <c r="AL2" s="2" t="s">
        <v>97</v>
      </c>
      <c r="AM2" s="2" t="s">
        <v>98</v>
      </c>
      <c r="AN2" s="2" t="s">
        <v>99</v>
      </c>
      <c r="AO2" s="10" t="s">
        <v>100</v>
      </c>
      <c r="AP2" s="1"/>
    </row>
    <row r="3" spans="1:43" ht="15.75" thickBot="1" x14ac:dyDescent="0.3">
      <c r="A3" s="8" t="s">
        <v>0</v>
      </c>
      <c r="B3" s="14">
        <v>2</v>
      </c>
      <c r="C3" s="14" t="s">
        <v>104</v>
      </c>
      <c r="D3" s="14">
        <v>2</v>
      </c>
      <c r="E3" s="14">
        <v>4</v>
      </c>
      <c r="F3" s="14">
        <v>2</v>
      </c>
      <c r="G3" s="14" t="s">
        <v>108</v>
      </c>
      <c r="H3" s="14" t="s">
        <v>110</v>
      </c>
      <c r="I3" s="14" t="s">
        <v>110</v>
      </c>
      <c r="J3" s="14">
        <v>4</v>
      </c>
      <c r="K3" s="14">
        <v>4</v>
      </c>
      <c r="L3" s="14">
        <v>4</v>
      </c>
      <c r="M3" s="14">
        <v>4</v>
      </c>
      <c r="N3" s="14" t="s">
        <v>108</v>
      </c>
      <c r="O3" s="14" t="s">
        <v>104</v>
      </c>
      <c r="P3" s="14" t="s">
        <v>110</v>
      </c>
      <c r="Q3" s="14" t="s">
        <v>108</v>
      </c>
      <c r="R3" s="14">
        <v>4</v>
      </c>
      <c r="S3" s="14">
        <v>4</v>
      </c>
      <c r="T3" s="14">
        <v>4</v>
      </c>
      <c r="U3" s="14">
        <v>4</v>
      </c>
      <c r="V3" s="14" t="s">
        <v>101</v>
      </c>
      <c r="W3" s="14" t="s">
        <v>101</v>
      </c>
      <c r="X3" s="14" t="s">
        <v>110</v>
      </c>
      <c r="Y3" s="14" t="s">
        <v>101</v>
      </c>
      <c r="Z3" s="14">
        <v>4</v>
      </c>
      <c r="AA3" s="14">
        <v>4</v>
      </c>
      <c r="AB3" s="14">
        <v>4</v>
      </c>
      <c r="AC3" s="14" t="s">
        <v>101</v>
      </c>
      <c r="AD3" s="14" t="s">
        <v>101</v>
      </c>
      <c r="AE3" s="14" t="s">
        <v>101</v>
      </c>
      <c r="AF3" s="14" t="s">
        <v>101</v>
      </c>
      <c r="AG3" s="14" t="s">
        <v>101</v>
      </c>
      <c r="AH3" s="14">
        <v>4</v>
      </c>
      <c r="AI3" s="14">
        <v>4</v>
      </c>
      <c r="AJ3" s="14">
        <v>4</v>
      </c>
      <c r="AK3" s="14">
        <v>4</v>
      </c>
      <c r="AL3" s="14" t="s">
        <v>101</v>
      </c>
      <c r="AM3" s="14" t="s">
        <v>108</v>
      </c>
      <c r="AN3" s="14">
        <v>4</v>
      </c>
      <c r="AO3" s="15" t="s">
        <v>142</v>
      </c>
    </row>
    <row r="4" spans="1:43" ht="64.5" customHeight="1" x14ac:dyDescent="0.25">
      <c r="A4" s="18" t="s">
        <v>15</v>
      </c>
      <c r="B4" s="3" t="s">
        <v>102</v>
      </c>
      <c r="C4" s="3" t="s">
        <v>103</v>
      </c>
      <c r="D4" s="3" t="s">
        <v>105</v>
      </c>
      <c r="E4" s="3" t="s">
        <v>106</v>
      </c>
      <c r="F4" s="3" t="s">
        <v>107</v>
      </c>
      <c r="G4" s="3" t="s">
        <v>116</v>
      </c>
      <c r="H4" s="3" t="s">
        <v>109</v>
      </c>
      <c r="I4" s="3" t="s">
        <v>111</v>
      </c>
      <c r="J4" s="3" t="s">
        <v>112</v>
      </c>
      <c r="K4" s="3" t="s">
        <v>113</v>
      </c>
      <c r="L4" s="3" t="s">
        <v>114</v>
      </c>
      <c r="M4" s="3" t="s">
        <v>115</v>
      </c>
      <c r="N4" s="3" t="s">
        <v>127</v>
      </c>
      <c r="O4" s="3" t="s">
        <v>117</v>
      </c>
      <c r="P4" s="3" t="s">
        <v>126</v>
      </c>
      <c r="Q4" s="3" t="s">
        <v>118</v>
      </c>
      <c r="R4" s="3" t="s">
        <v>119</v>
      </c>
      <c r="S4" s="3" t="s">
        <v>125</v>
      </c>
      <c r="T4" s="3" t="s">
        <v>120</v>
      </c>
      <c r="U4" s="3" t="s">
        <v>121</v>
      </c>
      <c r="V4" s="3" t="s">
        <v>122</v>
      </c>
      <c r="W4" s="3" t="s">
        <v>123</v>
      </c>
      <c r="X4" s="3" t="s">
        <v>124</v>
      </c>
      <c r="Y4" s="3" t="s">
        <v>128</v>
      </c>
      <c r="Z4" s="3" t="s">
        <v>129</v>
      </c>
      <c r="AA4" s="3" t="s">
        <v>130</v>
      </c>
      <c r="AB4" s="3" t="s">
        <v>131</v>
      </c>
      <c r="AC4" s="3" t="s">
        <v>132</v>
      </c>
      <c r="AD4" s="3" t="s">
        <v>133</v>
      </c>
      <c r="AE4" s="3" t="s">
        <v>134</v>
      </c>
      <c r="AF4" s="3" t="s">
        <v>135</v>
      </c>
      <c r="AG4" s="3" t="s">
        <v>136</v>
      </c>
      <c r="AH4" s="3" t="s">
        <v>137</v>
      </c>
      <c r="AI4" s="3" t="s">
        <v>138</v>
      </c>
      <c r="AJ4" s="3" t="s">
        <v>131</v>
      </c>
      <c r="AK4" s="3" t="s">
        <v>139</v>
      </c>
      <c r="AL4" s="3" t="s">
        <v>140</v>
      </c>
      <c r="AM4" s="3" t="s">
        <v>116</v>
      </c>
      <c r="AN4" s="3" t="s">
        <v>141</v>
      </c>
      <c r="AO4" s="11" t="s">
        <v>144</v>
      </c>
      <c r="AP4" s="50" t="s">
        <v>60</v>
      </c>
    </row>
    <row r="5" spans="1:43" ht="15.75" thickBot="1" x14ac:dyDescent="0.3">
      <c r="A5" s="19" t="s">
        <v>1</v>
      </c>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2"/>
      <c r="AP5" s="35"/>
    </row>
    <row r="6" spans="1:43" x14ac:dyDescent="0.25">
      <c r="A6" s="32" t="s">
        <v>2</v>
      </c>
      <c r="B6" s="27">
        <v>1</v>
      </c>
      <c r="C6" s="23">
        <v>0</v>
      </c>
      <c r="D6" s="23">
        <v>1</v>
      </c>
      <c r="E6" s="23">
        <v>0</v>
      </c>
      <c r="F6" s="23">
        <v>1</v>
      </c>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4"/>
      <c r="AP6" s="49">
        <f>SUM(B6:AO6)</f>
        <v>3</v>
      </c>
    </row>
    <row r="7" spans="1:43" x14ac:dyDescent="0.25">
      <c r="A7" s="33" t="s">
        <v>3</v>
      </c>
      <c r="B7" s="28">
        <v>1</v>
      </c>
      <c r="C7" s="14">
        <v>0</v>
      </c>
      <c r="D7" s="14">
        <v>1</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5"/>
      <c r="AP7" s="49">
        <f t="shared" ref="AP7:AP35" si="0">SUM(B7:AO7)</f>
        <v>2</v>
      </c>
    </row>
    <row r="8" spans="1:43" x14ac:dyDescent="0.25">
      <c r="A8" s="33" t="s">
        <v>4</v>
      </c>
      <c r="B8" s="28">
        <v>1</v>
      </c>
      <c r="C8" s="14">
        <v>1</v>
      </c>
      <c r="D8" s="14">
        <v>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5"/>
      <c r="AP8" s="49">
        <f t="shared" si="0"/>
        <v>3</v>
      </c>
    </row>
    <row r="9" spans="1:43" x14ac:dyDescent="0.25">
      <c r="A9" s="33" t="s">
        <v>5</v>
      </c>
      <c r="B9" s="28">
        <v>1</v>
      </c>
      <c r="C9" s="14">
        <v>1</v>
      </c>
      <c r="D9" s="14">
        <v>1</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5"/>
      <c r="AP9" s="49">
        <f t="shared" si="0"/>
        <v>3</v>
      </c>
    </row>
    <row r="10" spans="1:43" x14ac:dyDescent="0.25">
      <c r="A10" s="33" t="s">
        <v>6</v>
      </c>
      <c r="B10" s="28">
        <v>1</v>
      </c>
      <c r="C10" s="14">
        <v>1</v>
      </c>
      <c r="D10" s="14">
        <v>1</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5"/>
      <c r="AP10" s="49">
        <f t="shared" si="0"/>
        <v>3</v>
      </c>
    </row>
    <row r="11" spans="1:43" x14ac:dyDescent="0.25">
      <c r="A11" s="33" t="s">
        <v>7</v>
      </c>
      <c r="B11" s="28">
        <v>0</v>
      </c>
      <c r="C11" s="14">
        <v>1</v>
      </c>
      <c r="D11" s="14">
        <v>1</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5"/>
      <c r="AP11" s="49">
        <f t="shared" si="0"/>
        <v>2</v>
      </c>
    </row>
    <row r="12" spans="1:43" x14ac:dyDescent="0.25">
      <c r="A12" s="33" t="s">
        <v>8</v>
      </c>
      <c r="B12" s="28"/>
      <c r="C12" s="14">
        <v>0</v>
      </c>
      <c r="D12" s="14">
        <v>0</v>
      </c>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5"/>
      <c r="AP12" s="49">
        <f t="shared" si="0"/>
        <v>0</v>
      </c>
    </row>
    <row r="13" spans="1:43" x14ac:dyDescent="0.25">
      <c r="A13" s="33" t="s">
        <v>9</v>
      </c>
      <c r="B13" s="28">
        <v>1</v>
      </c>
      <c r="C13" s="14">
        <v>1</v>
      </c>
      <c r="D13" s="14">
        <v>0</v>
      </c>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5"/>
      <c r="AP13" s="49">
        <f t="shared" si="0"/>
        <v>2</v>
      </c>
    </row>
    <row r="14" spans="1:43" x14ac:dyDescent="0.25">
      <c r="A14" s="33" t="s">
        <v>10</v>
      </c>
      <c r="B14" s="28">
        <v>1</v>
      </c>
      <c r="C14" s="14"/>
      <c r="D14" s="14">
        <v>1</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5"/>
      <c r="AP14" s="49">
        <f t="shared" si="0"/>
        <v>2</v>
      </c>
    </row>
    <row r="15" spans="1:43" x14ac:dyDescent="0.25">
      <c r="A15" s="33" t="s">
        <v>11</v>
      </c>
      <c r="B15" s="28">
        <v>1</v>
      </c>
      <c r="C15" s="14">
        <v>1</v>
      </c>
      <c r="D15" s="14">
        <v>0</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5"/>
      <c r="AP15" s="49">
        <f t="shared" si="0"/>
        <v>2</v>
      </c>
    </row>
    <row r="16" spans="1:43" x14ac:dyDescent="0.25">
      <c r="A16" s="33" t="s">
        <v>12</v>
      </c>
      <c r="B16" s="28">
        <v>1</v>
      </c>
      <c r="C16" s="14"/>
      <c r="D16" s="14">
        <v>1</v>
      </c>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5"/>
      <c r="AP16" s="49">
        <f t="shared" si="0"/>
        <v>2</v>
      </c>
    </row>
    <row r="17" spans="1:42" x14ac:dyDescent="0.25">
      <c r="A17" s="33" t="s">
        <v>13</v>
      </c>
      <c r="B17" s="28">
        <v>1</v>
      </c>
      <c r="C17" s="14">
        <v>0</v>
      </c>
      <c r="D17" s="14">
        <v>1</v>
      </c>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5"/>
      <c r="AP17" s="49">
        <f t="shared" si="0"/>
        <v>2</v>
      </c>
    </row>
    <row r="18" spans="1:42" x14ac:dyDescent="0.25">
      <c r="A18" s="33" t="s">
        <v>46</v>
      </c>
      <c r="B18" s="28">
        <v>1</v>
      </c>
      <c r="C18" s="14">
        <v>1</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5"/>
      <c r="AP18" s="49">
        <f t="shared" si="0"/>
        <v>2</v>
      </c>
    </row>
    <row r="19" spans="1:42" x14ac:dyDescent="0.25">
      <c r="A19" s="33" t="s">
        <v>32</v>
      </c>
      <c r="B19" s="28">
        <v>1</v>
      </c>
      <c r="C19" s="14">
        <v>1</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5"/>
      <c r="AP19" s="49">
        <f t="shared" si="0"/>
        <v>2</v>
      </c>
    </row>
    <row r="20" spans="1:42" x14ac:dyDescent="0.25">
      <c r="A20" s="33" t="s">
        <v>33</v>
      </c>
      <c r="B20" s="28">
        <v>1</v>
      </c>
      <c r="C20" s="14">
        <v>1</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5"/>
      <c r="AP20" s="49">
        <f t="shared" si="0"/>
        <v>2</v>
      </c>
    </row>
    <row r="21" spans="1:42" x14ac:dyDescent="0.25">
      <c r="A21" s="33" t="s">
        <v>34</v>
      </c>
      <c r="B21" s="28">
        <v>1</v>
      </c>
      <c r="C21" s="14">
        <v>1</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5"/>
      <c r="AP21" s="49">
        <f t="shared" si="0"/>
        <v>2</v>
      </c>
    </row>
    <row r="22" spans="1:42" x14ac:dyDescent="0.25">
      <c r="A22" s="33" t="s">
        <v>35</v>
      </c>
      <c r="B22" s="28">
        <v>1</v>
      </c>
      <c r="C22" s="14">
        <v>1</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5"/>
      <c r="AP22" s="49">
        <f t="shared" si="0"/>
        <v>2</v>
      </c>
    </row>
    <row r="23" spans="1:42" x14ac:dyDescent="0.25">
      <c r="A23" s="33" t="s">
        <v>36</v>
      </c>
      <c r="B23" s="28">
        <v>1</v>
      </c>
      <c r="C23" s="14">
        <v>1</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5"/>
      <c r="AP23" s="49">
        <f t="shared" si="0"/>
        <v>2</v>
      </c>
    </row>
    <row r="24" spans="1:42" x14ac:dyDescent="0.25">
      <c r="A24" s="33" t="s">
        <v>37</v>
      </c>
      <c r="B24" s="28">
        <v>1</v>
      </c>
      <c r="C24" s="14">
        <v>1</v>
      </c>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5"/>
      <c r="AP24" s="49">
        <f t="shared" si="0"/>
        <v>2</v>
      </c>
    </row>
    <row r="25" spans="1:42" x14ac:dyDescent="0.25">
      <c r="A25" s="33" t="s">
        <v>38</v>
      </c>
      <c r="B25" s="28">
        <v>1</v>
      </c>
      <c r="C25" s="14">
        <v>1</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5"/>
      <c r="AP25" s="49">
        <f t="shared" si="0"/>
        <v>2</v>
      </c>
    </row>
    <row r="26" spans="1:42" x14ac:dyDescent="0.25">
      <c r="A26" s="33" t="s">
        <v>39</v>
      </c>
      <c r="B26" s="28">
        <v>0</v>
      </c>
      <c r="C26" s="14">
        <v>1</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5"/>
      <c r="AP26" s="49">
        <f t="shared" si="0"/>
        <v>1</v>
      </c>
    </row>
    <row r="27" spans="1:42" x14ac:dyDescent="0.25">
      <c r="A27" s="33" t="s">
        <v>40</v>
      </c>
      <c r="B27" s="28">
        <v>1</v>
      </c>
      <c r="C27" s="14">
        <v>1</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5"/>
      <c r="AP27" s="49">
        <f t="shared" si="0"/>
        <v>2</v>
      </c>
    </row>
    <row r="28" spans="1:42" x14ac:dyDescent="0.25">
      <c r="A28" s="33" t="s">
        <v>41</v>
      </c>
      <c r="B28" s="28">
        <v>1</v>
      </c>
      <c r="C28" s="14">
        <v>1</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5"/>
      <c r="AP28" s="49">
        <f t="shared" si="0"/>
        <v>2</v>
      </c>
    </row>
    <row r="29" spans="1:42" x14ac:dyDescent="0.25">
      <c r="A29" s="33" t="s">
        <v>42</v>
      </c>
      <c r="B29" s="28">
        <v>1</v>
      </c>
      <c r="C29" s="14">
        <v>1</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5"/>
      <c r="AP29" s="49">
        <f t="shared" si="0"/>
        <v>2</v>
      </c>
    </row>
    <row r="30" spans="1:42" x14ac:dyDescent="0.25">
      <c r="A30" s="33" t="s">
        <v>43</v>
      </c>
      <c r="B30" s="28">
        <v>1</v>
      </c>
      <c r="C30" s="14">
        <v>1</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5"/>
      <c r="AP30" s="49">
        <f t="shared" si="0"/>
        <v>2</v>
      </c>
    </row>
    <row r="31" spans="1:42" x14ac:dyDescent="0.25">
      <c r="A31" s="33" t="s">
        <v>44</v>
      </c>
      <c r="B31" s="28">
        <v>0</v>
      </c>
      <c r="C31" s="14">
        <v>1</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5"/>
      <c r="AP31" s="49">
        <f t="shared" si="0"/>
        <v>1</v>
      </c>
    </row>
    <row r="32" spans="1:42" x14ac:dyDescent="0.25">
      <c r="A32" s="33" t="s">
        <v>45</v>
      </c>
      <c r="B32" s="28"/>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5"/>
      <c r="AP32" s="49">
        <f t="shared" si="0"/>
        <v>0</v>
      </c>
    </row>
    <row r="33" spans="1:42" x14ac:dyDescent="0.25">
      <c r="A33" s="33" t="s">
        <v>3</v>
      </c>
      <c r="B33" s="28">
        <v>1</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5"/>
      <c r="AP33" s="49">
        <f t="shared" si="0"/>
        <v>1</v>
      </c>
    </row>
    <row r="34" spans="1:42" x14ac:dyDescent="0.25">
      <c r="A34" s="33" t="s">
        <v>47</v>
      </c>
      <c r="B34" s="28">
        <v>1</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5"/>
      <c r="AP34" s="49">
        <f t="shared" si="0"/>
        <v>1</v>
      </c>
    </row>
    <row r="35" spans="1:42" ht="15.75" thickBot="1" x14ac:dyDescent="0.3">
      <c r="A35" s="34" t="s">
        <v>48</v>
      </c>
      <c r="B35" s="29">
        <v>1</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7"/>
      <c r="AP35" s="35">
        <f t="shared" si="0"/>
        <v>1</v>
      </c>
    </row>
    <row r="36" spans="1:42" ht="15.75" thickBot="1" x14ac:dyDescent="0.3">
      <c r="A36" s="35" t="s">
        <v>18</v>
      </c>
      <c r="B36" s="30">
        <v>30</v>
      </c>
      <c r="C36" s="38">
        <f>(B36)</f>
        <v>30</v>
      </c>
      <c r="D36" s="38">
        <f t="shared" ref="D36:AO36" si="1">(C36)</f>
        <v>30</v>
      </c>
      <c r="E36" s="38">
        <f t="shared" si="1"/>
        <v>30</v>
      </c>
      <c r="F36" s="38">
        <f t="shared" si="1"/>
        <v>30</v>
      </c>
      <c r="G36" s="38">
        <f t="shared" si="1"/>
        <v>30</v>
      </c>
      <c r="H36" s="38">
        <f t="shared" si="1"/>
        <v>30</v>
      </c>
      <c r="I36" s="38">
        <f t="shared" si="1"/>
        <v>30</v>
      </c>
      <c r="J36" s="38">
        <f t="shared" si="1"/>
        <v>30</v>
      </c>
      <c r="K36" s="38">
        <f t="shared" si="1"/>
        <v>30</v>
      </c>
      <c r="L36" s="38">
        <f t="shared" si="1"/>
        <v>30</v>
      </c>
      <c r="M36" s="38">
        <f t="shared" si="1"/>
        <v>30</v>
      </c>
      <c r="N36" s="38">
        <f t="shared" si="1"/>
        <v>30</v>
      </c>
      <c r="O36" s="38">
        <f t="shared" si="1"/>
        <v>30</v>
      </c>
      <c r="P36" s="38">
        <f t="shared" si="1"/>
        <v>30</v>
      </c>
      <c r="Q36" s="38">
        <f t="shared" si="1"/>
        <v>30</v>
      </c>
      <c r="R36" s="38">
        <f t="shared" si="1"/>
        <v>30</v>
      </c>
      <c r="S36" s="38">
        <f t="shared" si="1"/>
        <v>30</v>
      </c>
      <c r="T36" s="38">
        <f t="shared" si="1"/>
        <v>30</v>
      </c>
      <c r="U36" s="38">
        <f t="shared" si="1"/>
        <v>30</v>
      </c>
      <c r="V36" s="38">
        <f t="shared" si="1"/>
        <v>30</v>
      </c>
      <c r="W36" s="38">
        <f t="shared" si="1"/>
        <v>30</v>
      </c>
      <c r="X36" s="38">
        <f t="shared" si="1"/>
        <v>30</v>
      </c>
      <c r="Y36" s="38">
        <f t="shared" si="1"/>
        <v>30</v>
      </c>
      <c r="Z36" s="38">
        <f t="shared" si="1"/>
        <v>30</v>
      </c>
      <c r="AA36" s="38">
        <f t="shared" si="1"/>
        <v>30</v>
      </c>
      <c r="AB36" s="38">
        <f t="shared" si="1"/>
        <v>30</v>
      </c>
      <c r="AC36" s="38">
        <f t="shared" si="1"/>
        <v>30</v>
      </c>
      <c r="AD36" s="38">
        <f t="shared" si="1"/>
        <v>30</v>
      </c>
      <c r="AE36" s="38">
        <f t="shared" si="1"/>
        <v>30</v>
      </c>
      <c r="AF36" s="38">
        <f t="shared" si="1"/>
        <v>30</v>
      </c>
      <c r="AG36" s="38">
        <f t="shared" si="1"/>
        <v>30</v>
      </c>
      <c r="AH36" s="38">
        <f t="shared" si="1"/>
        <v>30</v>
      </c>
      <c r="AI36" s="38">
        <f t="shared" si="1"/>
        <v>30</v>
      </c>
      <c r="AJ36" s="38">
        <f t="shared" si="1"/>
        <v>30</v>
      </c>
      <c r="AK36" s="38">
        <f t="shared" si="1"/>
        <v>30</v>
      </c>
      <c r="AL36" s="38">
        <f t="shared" si="1"/>
        <v>30</v>
      </c>
      <c r="AM36" s="38">
        <f t="shared" si="1"/>
        <v>30</v>
      </c>
      <c r="AN36" s="38">
        <f t="shared" si="1"/>
        <v>30</v>
      </c>
      <c r="AO36" s="39">
        <f t="shared" si="1"/>
        <v>30</v>
      </c>
    </row>
    <row r="37" spans="1:42" ht="15.75" thickBot="1" x14ac:dyDescent="0.3">
      <c r="A37" s="36" t="s">
        <v>19</v>
      </c>
      <c r="B37" s="31">
        <f>SUM(B6:B35)</f>
        <v>25</v>
      </c>
      <c r="C37" s="31">
        <f t="shared" ref="C37:AO37" si="2">SUM(C6:C35)</f>
        <v>20</v>
      </c>
      <c r="D37" s="31">
        <f t="shared" si="2"/>
        <v>9</v>
      </c>
      <c r="E37" s="31">
        <f t="shared" si="2"/>
        <v>0</v>
      </c>
      <c r="F37" s="31">
        <f t="shared" si="2"/>
        <v>1</v>
      </c>
      <c r="G37" s="31">
        <f t="shared" si="2"/>
        <v>0</v>
      </c>
      <c r="H37" s="31">
        <f>SUM(H6:H35)</f>
        <v>0</v>
      </c>
      <c r="I37" s="31">
        <f t="shared" si="2"/>
        <v>0</v>
      </c>
      <c r="J37" s="31">
        <f t="shared" si="2"/>
        <v>0</v>
      </c>
      <c r="K37" s="31">
        <f t="shared" si="2"/>
        <v>0</v>
      </c>
      <c r="L37" s="31">
        <f t="shared" si="2"/>
        <v>0</v>
      </c>
      <c r="M37" s="31">
        <f t="shared" si="2"/>
        <v>0</v>
      </c>
      <c r="N37" s="31">
        <f t="shared" si="2"/>
        <v>0</v>
      </c>
      <c r="O37" s="31">
        <f t="shared" si="2"/>
        <v>0</v>
      </c>
      <c r="P37" s="31">
        <f t="shared" si="2"/>
        <v>0</v>
      </c>
      <c r="Q37" s="31">
        <f t="shared" si="2"/>
        <v>0</v>
      </c>
      <c r="R37" s="31">
        <f t="shared" si="2"/>
        <v>0</v>
      </c>
      <c r="S37" s="31">
        <f t="shared" si="2"/>
        <v>0</v>
      </c>
      <c r="T37" s="31">
        <f t="shared" si="2"/>
        <v>0</v>
      </c>
      <c r="U37" s="31">
        <f t="shared" si="2"/>
        <v>0</v>
      </c>
      <c r="V37" s="25">
        <f t="shared" si="2"/>
        <v>0</v>
      </c>
      <c r="W37" s="31">
        <f t="shared" si="2"/>
        <v>0</v>
      </c>
      <c r="X37" s="31">
        <f t="shared" si="2"/>
        <v>0</v>
      </c>
      <c r="Y37" s="31">
        <f t="shared" si="2"/>
        <v>0</v>
      </c>
      <c r="Z37" s="31">
        <f t="shared" si="2"/>
        <v>0</v>
      </c>
      <c r="AA37" s="31">
        <f t="shared" si="2"/>
        <v>0</v>
      </c>
      <c r="AB37" s="31">
        <f t="shared" si="2"/>
        <v>0</v>
      </c>
      <c r="AC37" s="31">
        <f t="shared" si="2"/>
        <v>0</v>
      </c>
      <c r="AD37" s="31">
        <f t="shared" si="2"/>
        <v>0</v>
      </c>
      <c r="AE37" s="31">
        <f t="shared" si="2"/>
        <v>0</v>
      </c>
      <c r="AF37" s="31">
        <f t="shared" si="2"/>
        <v>0</v>
      </c>
      <c r="AG37" s="31">
        <f t="shared" si="2"/>
        <v>0</v>
      </c>
      <c r="AH37" s="31">
        <f t="shared" si="2"/>
        <v>0</v>
      </c>
      <c r="AI37" s="31">
        <f t="shared" si="2"/>
        <v>0</v>
      </c>
      <c r="AJ37" s="31">
        <f t="shared" si="2"/>
        <v>0</v>
      </c>
      <c r="AK37" s="31">
        <f t="shared" si="2"/>
        <v>0</v>
      </c>
      <c r="AL37" s="31">
        <f t="shared" si="2"/>
        <v>0</v>
      </c>
      <c r="AM37" s="31">
        <f t="shared" si="2"/>
        <v>0</v>
      </c>
      <c r="AN37" s="31">
        <f t="shared" si="2"/>
        <v>0</v>
      </c>
      <c r="AO37" s="26">
        <f t="shared" si="2"/>
        <v>0</v>
      </c>
    </row>
    <row r="38" spans="1:42" x14ac:dyDescent="0.25">
      <c r="A38" s="37" t="s">
        <v>16</v>
      </c>
      <c r="B38" s="42">
        <f>SUM(B37/B36)</f>
        <v>0.83333333333333337</v>
      </c>
      <c r="C38" s="42">
        <f t="shared" ref="C38:AO38" si="3">SUM(C37/C36)</f>
        <v>0.66666666666666663</v>
      </c>
      <c r="D38" s="42">
        <f t="shared" si="3"/>
        <v>0.3</v>
      </c>
      <c r="E38" s="42">
        <f t="shared" si="3"/>
        <v>0</v>
      </c>
      <c r="F38" s="42">
        <f t="shared" si="3"/>
        <v>3.3333333333333333E-2</v>
      </c>
      <c r="G38" s="42">
        <f t="shared" si="3"/>
        <v>0</v>
      </c>
      <c r="H38" s="42">
        <f t="shared" si="3"/>
        <v>0</v>
      </c>
      <c r="I38" s="42">
        <f t="shared" si="3"/>
        <v>0</v>
      </c>
      <c r="J38" s="42">
        <f t="shared" si="3"/>
        <v>0</v>
      </c>
      <c r="K38" s="42">
        <f t="shared" si="3"/>
        <v>0</v>
      </c>
      <c r="L38" s="42">
        <f t="shared" si="3"/>
        <v>0</v>
      </c>
      <c r="M38" s="42">
        <f t="shared" si="3"/>
        <v>0</v>
      </c>
      <c r="N38" s="42">
        <f t="shared" si="3"/>
        <v>0</v>
      </c>
      <c r="O38" s="42">
        <f t="shared" si="3"/>
        <v>0</v>
      </c>
      <c r="P38" s="42">
        <f t="shared" si="3"/>
        <v>0</v>
      </c>
      <c r="Q38" s="42">
        <f t="shared" si="3"/>
        <v>0</v>
      </c>
      <c r="R38" s="42">
        <f t="shared" si="3"/>
        <v>0</v>
      </c>
      <c r="S38" s="42">
        <f t="shared" si="3"/>
        <v>0</v>
      </c>
      <c r="T38" s="42">
        <f t="shared" si="3"/>
        <v>0</v>
      </c>
      <c r="U38" s="42">
        <f t="shared" si="3"/>
        <v>0</v>
      </c>
      <c r="V38" s="46">
        <f t="shared" si="3"/>
        <v>0</v>
      </c>
      <c r="W38" s="42">
        <f t="shared" si="3"/>
        <v>0</v>
      </c>
      <c r="X38" s="42">
        <f t="shared" si="3"/>
        <v>0</v>
      </c>
      <c r="Y38" s="42">
        <f t="shared" si="3"/>
        <v>0</v>
      </c>
      <c r="Z38" s="42">
        <f t="shared" si="3"/>
        <v>0</v>
      </c>
      <c r="AA38" s="42">
        <f t="shared" si="3"/>
        <v>0</v>
      </c>
      <c r="AB38" s="42">
        <f t="shared" si="3"/>
        <v>0</v>
      </c>
      <c r="AC38" s="42">
        <f t="shared" si="3"/>
        <v>0</v>
      </c>
      <c r="AD38" s="42">
        <f t="shared" si="3"/>
        <v>0</v>
      </c>
      <c r="AE38" s="42">
        <f t="shared" si="3"/>
        <v>0</v>
      </c>
      <c r="AF38" s="42">
        <f t="shared" si="3"/>
        <v>0</v>
      </c>
      <c r="AG38" s="42">
        <f t="shared" si="3"/>
        <v>0</v>
      </c>
      <c r="AH38" s="42">
        <f t="shared" si="3"/>
        <v>0</v>
      </c>
      <c r="AI38" s="42">
        <f t="shared" si="3"/>
        <v>0</v>
      </c>
      <c r="AJ38" s="42">
        <f t="shared" si="3"/>
        <v>0</v>
      </c>
      <c r="AK38" s="42">
        <f t="shared" si="3"/>
        <v>0</v>
      </c>
      <c r="AL38" s="42">
        <f t="shared" si="3"/>
        <v>0</v>
      </c>
      <c r="AM38" s="42">
        <f t="shared" si="3"/>
        <v>0</v>
      </c>
      <c r="AN38" s="42">
        <f t="shared" si="3"/>
        <v>0</v>
      </c>
      <c r="AO38" s="47">
        <f t="shared" si="3"/>
        <v>0</v>
      </c>
    </row>
    <row r="39" spans="1:42" ht="15.75" thickBot="1" x14ac:dyDescent="0.3">
      <c r="A39" s="34" t="s">
        <v>58</v>
      </c>
      <c r="B39" s="29"/>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7"/>
    </row>
    <row r="40" spans="1:42"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row>
    <row r="41" spans="1:42"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row>
    <row r="42" spans="1:42"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row>
    <row r="43" spans="1:42"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row>
    <row r="44" spans="1:42"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row>
  </sheetData>
  <conditionalFormatting sqref="B6:AO35">
    <cfRule type="containsText" dxfId="4" priority="4" operator="containsText" text="0">
      <formula>NOT(ISERROR(SEARCH("0",B6)))</formula>
    </cfRule>
    <cfRule type="cellIs" dxfId="3" priority="5" operator="equal">
      <formula>1</formula>
    </cfRule>
  </conditionalFormatting>
  <conditionalFormatting sqref="B38:AO38">
    <cfRule type="cellIs" dxfId="2" priority="3" operator="greaterThanOrEqual">
      <formula>0.8</formula>
    </cfRule>
  </conditionalFormatting>
  <conditionalFormatting sqref="B38:AO38">
    <cfRule type="cellIs" dxfId="1" priority="1" operator="lessThan">
      <formula>0.6</formula>
    </cfRule>
    <cfRule type="cellIs" dxfId="0" priority="2" operator="between">
      <formula>0.6</formula>
      <formula>0.79</formula>
    </cfRule>
  </conditionalFormatting>
  <pageMargins left="0.48515981735159819" right="0.42808219178082191" top="0.57077625570776258" bottom="0.48515981735159819" header="0.3" footer="0.3"/>
  <pageSetup paperSize="9" orientation="portrait" r:id="rId1"/>
  <headerFooter>
    <oddHeader>&amp;CPhonics Screening Check Analysis 2019</oddHeader>
    <oddFooter>&amp;C© Herts for Learning Ltd - 2019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Record sheet 1</vt:lpstr>
    </vt:vector>
  </TitlesOfParts>
  <Company>Herts for Learning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PSC Analysis Tool 2018</dc:title>
  <dc:subject>English</dc:subject>
  <dc:creator>Kirsten Snook</dc:creator>
  <cp:keywords>Phonics; English</cp:keywords>
  <cp:lastModifiedBy>Fiona Mckenzie-Smith</cp:lastModifiedBy>
  <cp:lastPrinted>2018-06-25T18:33:06Z</cp:lastPrinted>
  <dcterms:created xsi:type="dcterms:W3CDTF">2016-06-30T18:09:30Z</dcterms:created>
  <dcterms:modified xsi:type="dcterms:W3CDTF">2019-07-12T07:40:36Z</dcterms:modified>
</cp:coreProperties>
</file>